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B148544\Desktop\CTE HABER BÜLTENİ 29042026\Web Sitesinde Yayınlanacak\"/>
    </mc:Choice>
  </mc:AlternateContent>
  <xr:revisionPtr revIDLastSave="0" documentId="13_ncr:1_{7B6460AE-0097-4FFF-803D-F26EBE13C469}" xr6:coauthVersionLast="47" xr6:coauthVersionMax="47" xr10:uidLastSave="{00000000-0000-0000-0000-000000000000}"/>
  <bookViews>
    <workbookView xWindow="-120" yWindow="-120" windowWidth="30960" windowHeight="16800" tabRatio="935" xr2:uid="{00000000-000D-0000-FFFF-FFFF00000000}"/>
  </bookViews>
  <sheets>
    <sheet name="Giren Tablo 3 (tekil)" sheetId="4" r:id="rId1"/>
  </sheets>
  <definedNames>
    <definedName name="_xlnm.Print_Area" localSheetId="0">'Giren Tablo 3 (tekil)'!$A$1:$AE$23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1" i="4" l="1"/>
  <c r="AE19" i="4"/>
  <c r="AE17" i="4"/>
  <c r="AE15" i="4"/>
  <c r="AE13" i="4"/>
  <c r="AE11" i="4"/>
  <c r="AE9" i="4"/>
  <c r="AE7" i="4"/>
  <c r="AB21" i="4"/>
  <c r="AB19" i="4"/>
  <c r="AB17" i="4"/>
  <c r="AB15" i="4"/>
  <c r="AB13" i="4"/>
  <c r="AB11" i="4"/>
  <c r="AB9" i="4"/>
  <c r="AB7" i="4"/>
  <c r="Y11" i="4" l="1"/>
  <c r="Y23" i="4"/>
  <c r="Y21" i="4"/>
  <c r="Y19" i="4"/>
  <c r="Y17" i="4"/>
  <c r="Y15" i="4"/>
  <c r="Y13" i="4"/>
  <c r="Y9" i="4"/>
  <c r="Y7" i="4"/>
  <c r="V7" i="4" l="1"/>
  <c r="V23" i="4" l="1"/>
  <c r="V21" i="4"/>
  <c r="V19" i="4"/>
  <c r="V17" i="4"/>
  <c r="V15" i="4"/>
  <c r="V13" i="4"/>
  <c r="V11" i="4"/>
  <c r="V9" i="4"/>
  <c r="R5" i="4" l="1"/>
  <c r="O5" i="4"/>
  <c r="P9" i="4" s="1"/>
  <c r="L5" i="4"/>
  <c r="M21" i="4" s="1"/>
  <c r="I5" i="4"/>
  <c r="J21" i="4" s="1"/>
  <c r="F5" i="4"/>
  <c r="G11" i="4" s="1"/>
  <c r="C5" i="4"/>
  <c r="D7" i="4" s="1"/>
  <c r="S19" i="4" l="1"/>
  <c r="S11" i="4"/>
  <c r="D9" i="4"/>
  <c r="J7" i="4"/>
  <c r="M15" i="4"/>
  <c r="J9" i="4"/>
  <c r="J23" i="4"/>
  <c r="J15" i="4"/>
  <c r="G23" i="4"/>
  <c r="S17" i="4"/>
  <c r="P23" i="4"/>
  <c r="G15" i="4"/>
  <c r="M7" i="4"/>
  <c r="M19" i="4"/>
  <c r="M11" i="4"/>
  <c r="M17" i="4"/>
  <c r="G9" i="4"/>
  <c r="P19" i="4"/>
  <c r="S15" i="4"/>
  <c r="G17" i="4"/>
  <c r="P11" i="4"/>
  <c r="S13" i="4"/>
  <c r="G21" i="4"/>
  <c r="D13" i="4"/>
  <c r="P15" i="4"/>
  <c r="G13" i="4"/>
  <c r="G19" i="4"/>
  <c r="J13" i="4"/>
  <c r="J17" i="4"/>
  <c r="M9" i="4"/>
  <c r="P13" i="4"/>
  <c r="P21" i="4"/>
  <c r="S7" i="4"/>
  <c r="S9" i="4"/>
  <c r="D21" i="4"/>
  <c r="D17" i="4"/>
  <c r="D11" i="4"/>
  <c r="J11" i="4"/>
  <c r="P7" i="4"/>
  <c r="G7" i="4"/>
  <c r="J19" i="4"/>
  <c r="M23" i="4"/>
  <c r="M13" i="4"/>
  <c r="P17" i="4"/>
  <c r="S23" i="4"/>
  <c r="S21" i="4"/>
  <c r="D23" i="4"/>
  <c r="D19" i="4"/>
  <c r="D15" i="4"/>
</calcChain>
</file>

<file path=xl/sharedStrings.xml><?xml version="1.0" encoding="utf-8"?>
<sst xmlns="http://schemas.openxmlformats.org/spreadsheetml/2006/main" count="37" uniqueCount="16">
  <si>
    <t>12-14</t>
  </si>
  <si>
    <t>15-17</t>
  </si>
  <si>
    <t>18-24</t>
  </si>
  <si>
    <t>25-34</t>
  </si>
  <si>
    <t>35-44</t>
  </si>
  <si>
    <t>45-54</t>
  </si>
  <si>
    <t>55-64</t>
  </si>
  <si>
    <t>65+</t>
  </si>
  <si>
    <r>
      <t>Toplam-</t>
    </r>
    <r>
      <rPr>
        <sz val="9"/>
        <rFont val="Arial"/>
        <family val="2"/>
        <charset val="162"/>
      </rPr>
      <t>Total</t>
    </r>
  </si>
  <si>
    <r>
      <rPr>
        <b/>
        <sz val="9"/>
        <rFont val="Arial"/>
        <family val="2"/>
        <charset val="162"/>
      </rPr>
      <t xml:space="preserve">Yaş grubu </t>
    </r>
    <r>
      <rPr>
        <sz val="9"/>
        <rFont val="Arial"/>
        <family val="2"/>
        <charset val="162"/>
      </rPr>
      <t>- Age group</t>
    </r>
  </si>
  <si>
    <r>
      <t xml:space="preserve">Bilinmeyen - </t>
    </r>
    <r>
      <rPr>
        <sz val="9"/>
        <rFont val="Arial"/>
        <family val="2"/>
        <charset val="162"/>
      </rPr>
      <t>Unknown</t>
    </r>
    <r>
      <rPr>
        <b/>
        <sz val="9"/>
        <rFont val="Arial"/>
        <family val="2"/>
        <charset val="162"/>
      </rPr>
      <t xml:space="preserve"> </t>
    </r>
  </si>
  <si>
    <t>-</t>
  </si>
  <si>
    <r>
      <rPr>
        <b/>
        <sz val="9"/>
        <rFont val="Arial"/>
        <family val="2"/>
        <charset val="162"/>
      </rPr>
      <t>Sayı</t>
    </r>
    <r>
      <rPr>
        <sz val="9"/>
        <rFont val="Arial"/>
        <family val="2"/>
        <charset val="162"/>
      </rPr>
      <t xml:space="preserve">
Number</t>
    </r>
  </si>
  <si>
    <r>
      <t xml:space="preserve">Oran
</t>
    </r>
    <r>
      <rPr>
        <sz val="9"/>
        <rFont val="Arial"/>
        <family val="2"/>
        <charset val="162"/>
      </rPr>
      <t>Rate
(%)</t>
    </r>
  </si>
  <si>
    <t>Yıl içinde ceza infaz kurumuna giren hükümlülerin girdiği tarihteki yaş dağılımı, 2016-2025</t>
  </si>
  <si>
    <t>Distribution of convicts in prisons by age and sex on the date of being put in prisons,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</si>
</sst>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"/>
    <numFmt numFmtId="165" formatCode="0.0"/>
    <numFmt numFmtId="166" formatCode="###\ ###"/>
  </numFmts>
  <fonts count="18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b/>
      <sz val="10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indexed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name val="Arial Tur"/>
      <charset val="162"/>
    </font>
    <font>
      <b/>
      <sz val="10"/>
      <color rgb="FFFF0000"/>
      <name val="Arial"/>
      <family val="2"/>
      <charset val="162"/>
    </font>
    <font>
      <sz val="11"/>
      <color indexed="8"/>
      <name val="Calibri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4" fillId="0" borderId="0"/>
    <xf numFmtId="0" fontId="8" fillId="0" borderId="0"/>
    <xf numFmtId="0" fontId="13" fillId="0" borderId="0"/>
    <xf numFmtId="0" fontId="16" fillId="0" borderId="0"/>
    <xf numFmtId="0" fontId="17" fillId="0" borderId="0"/>
  </cellStyleXfs>
  <cellXfs count="45">
    <xf numFmtId="0" fontId="0" fillId="0" borderId="0" xfId="0"/>
    <xf numFmtId="0" fontId="2" fillId="0" borderId="0" xfId="0" applyFont="1"/>
    <xf numFmtId="0" fontId="3" fillId="2" borderId="0" xfId="0" applyFont="1" applyFill="1" applyBorder="1" applyAlignment="1" applyProtection="1"/>
    <xf numFmtId="0" fontId="2" fillId="0" borderId="0" xfId="0" applyFont="1" applyBorder="1" applyAlignment="1" applyProtection="1"/>
    <xf numFmtId="0" fontId="0" fillId="2" borderId="1" xfId="0" applyFont="1" applyFill="1" applyBorder="1" applyAlignment="1" applyProtection="1"/>
    <xf numFmtId="0" fontId="5" fillId="2" borderId="0" xfId="0" applyFont="1" applyFill="1" applyBorder="1" applyAlignment="1" applyProtection="1"/>
    <xf numFmtId="164" fontId="4" fillId="2" borderId="0" xfId="0" applyNumberFormat="1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/>
    <xf numFmtId="165" fontId="4" fillId="2" borderId="1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/>
    </xf>
    <xf numFmtId="164" fontId="4" fillId="2" borderId="2" xfId="0" applyNumberFormat="1" applyFont="1" applyFill="1" applyBorder="1" applyAlignment="1" applyProtection="1">
      <alignment horizontal="right" wrapText="1"/>
    </xf>
    <xf numFmtId="165" fontId="5" fillId="2" borderId="2" xfId="0" applyNumberFormat="1" applyFont="1" applyFill="1" applyBorder="1" applyAlignment="1" applyProtection="1">
      <alignment horizontal="right" wrapText="1"/>
    </xf>
    <xf numFmtId="165" fontId="5" fillId="2" borderId="0" xfId="0" applyNumberFormat="1" applyFont="1" applyFill="1" applyBorder="1" applyAlignment="1" applyProtection="1">
      <alignment horizontal="right"/>
    </xf>
    <xf numFmtId="165" fontId="4" fillId="2" borderId="0" xfId="0" applyNumberFormat="1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164" fontId="0" fillId="2" borderId="0" xfId="0" applyNumberFormat="1" applyFont="1" applyFill="1" applyBorder="1" applyAlignment="1" applyProtection="1"/>
    <xf numFmtId="164" fontId="0" fillId="2" borderId="1" xfId="0" applyNumberFormat="1" applyFont="1" applyFill="1" applyBorder="1" applyAlignment="1" applyProtection="1"/>
    <xf numFmtId="0" fontId="4" fillId="2" borderId="2" xfId="0" applyFont="1" applyFill="1" applyBorder="1" applyAlignment="1" applyProtection="1"/>
    <xf numFmtId="165" fontId="5" fillId="2" borderId="0" xfId="0" applyNumberFormat="1" applyFont="1" applyFill="1" applyBorder="1" applyAlignment="1" applyProtection="1"/>
    <xf numFmtId="0" fontId="5" fillId="2" borderId="0" xfId="0" applyFont="1" applyFill="1" applyBorder="1" applyAlignment="1" applyProtection="1">
      <alignment horizontal="left"/>
    </xf>
    <xf numFmtId="165" fontId="4" fillId="2" borderId="0" xfId="0" applyNumberFormat="1" applyFont="1" applyFill="1" applyBorder="1" applyAlignment="1" applyProtection="1"/>
    <xf numFmtId="0" fontId="5" fillId="2" borderId="1" xfId="0" applyFont="1" applyFill="1" applyBorder="1" applyAlignment="1" applyProtection="1">
      <alignment wrapText="1"/>
    </xf>
    <xf numFmtId="165" fontId="4" fillId="2" borderId="1" xfId="0" applyNumberFormat="1" applyFont="1" applyFill="1" applyBorder="1" applyAlignment="1" applyProtection="1"/>
    <xf numFmtId="166" fontId="4" fillId="0" borderId="0" xfId="0" applyNumberFormat="1" applyFont="1" applyBorder="1" applyAlignment="1" applyProtection="1">
      <alignment horizontal="right"/>
    </xf>
    <xf numFmtId="0" fontId="9" fillId="2" borderId="0" xfId="0" applyFont="1" applyFill="1" applyBorder="1" applyAlignment="1" applyProtection="1"/>
    <xf numFmtId="0" fontId="10" fillId="2" borderId="2" xfId="0" applyFont="1" applyFill="1" applyBorder="1" applyAlignment="1" applyProtection="1"/>
    <xf numFmtId="0" fontId="0" fillId="0" borderId="1" xfId="0" applyBorder="1"/>
    <xf numFmtId="166" fontId="4" fillId="2" borderId="0" xfId="0" applyNumberFormat="1" applyFont="1" applyFill="1" applyBorder="1" applyAlignment="1" applyProtection="1"/>
    <xf numFmtId="166" fontId="0" fillId="0" borderId="0" xfId="0" applyNumberFormat="1"/>
    <xf numFmtId="0" fontId="0" fillId="0" borderId="0" xfId="0" applyBorder="1"/>
    <xf numFmtId="0" fontId="7" fillId="2" borderId="1" xfId="0" applyFont="1" applyFill="1" applyBorder="1" applyAlignment="1" applyProtection="1"/>
    <xf numFmtId="0" fontId="15" fillId="2" borderId="0" xfId="0" applyFont="1" applyFill="1" applyBorder="1" applyAlignment="1" applyProtection="1"/>
    <xf numFmtId="0" fontId="4" fillId="0" borderId="0" xfId="0" applyFont="1"/>
    <xf numFmtId="166" fontId="5" fillId="2" borderId="0" xfId="0" applyNumberFormat="1" applyFont="1" applyFill="1" applyBorder="1" applyAlignment="1" applyProtection="1">
      <alignment horizontal="right"/>
    </xf>
    <xf numFmtId="166" fontId="4" fillId="2" borderId="0" xfId="0" applyNumberFormat="1" applyFont="1" applyFill="1" applyBorder="1" applyAlignment="1" applyProtection="1">
      <alignment horizontal="right"/>
    </xf>
    <xf numFmtId="166" fontId="4" fillId="2" borderId="1" xfId="0" applyNumberFormat="1" applyFont="1" applyFill="1" applyBorder="1" applyAlignment="1" applyProtection="1">
      <alignment horizontal="right"/>
    </xf>
    <xf numFmtId="166" fontId="4" fillId="0" borderId="0" xfId="0" applyNumberFormat="1" applyFont="1"/>
    <xf numFmtId="166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166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 applyProtection="1">
      <alignment horizontal="center"/>
    </xf>
  </cellXfs>
  <cellStyles count="15">
    <cellStyle name="Excel Built-in Normal" xfId="13" xr:uid="{00000000-0005-0000-0000-000000000000}"/>
    <cellStyle name="Normal" xfId="0" builtinId="0"/>
    <cellStyle name="Normal 10" xfId="10" xr:uid="{00000000-0005-0000-0000-000002000000}"/>
    <cellStyle name="Normal 2" xfId="1" xr:uid="{00000000-0005-0000-0000-000003000000}"/>
    <cellStyle name="Normal 2 2" xfId="2" xr:uid="{00000000-0005-0000-0000-000004000000}"/>
    <cellStyle name="Normal 2 3" xfId="3" xr:uid="{00000000-0005-0000-0000-000005000000}"/>
    <cellStyle name="Normal 3" xfId="4" xr:uid="{00000000-0005-0000-0000-000006000000}"/>
    <cellStyle name="Normal 3 2" xfId="5" xr:uid="{00000000-0005-0000-0000-000007000000}"/>
    <cellStyle name="Normal 3 3" xfId="6" xr:uid="{00000000-0005-0000-0000-000008000000}"/>
    <cellStyle name="Normal 4" xfId="11" xr:uid="{00000000-0005-0000-0000-000009000000}"/>
    <cellStyle name="Normal 4 2" xfId="7" xr:uid="{00000000-0005-0000-0000-00000A000000}"/>
    <cellStyle name="Normal 4 2 2" xfId="8" xr:uid="{00000000-0005-0000-0000-00000B000000}"/>
    <cellStyle name="Normal 5" xfId="12" xr:uid="{00000000-0005-0000-0000-00000C000000}"/>
    <cellStyle name="Normal 6" xfId="9" xr:uid="{00000000-0005-0000-0000-00000D000000}"/>
    <cellStyle name="Normal 7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showGridLines="0" tabSelected="1" zoomScaleNormal="100" workbookViewId="0"/>
  </sheetViews>
  <sheetFormatPr defaultRowHeight="12.75" x14ac:dyDescent="0.2"/>
  <cols>
    <col min="1" max="1" width="18.42578125" customWidth="1"/>
    <col min="2" max="2" width="1.5703125" customWidth="1"/>
    <col min="3" max="3" width="7.42578125" customWidth="1"/>
    <col min="4" max="4" width="5.140625" customWidth="1"/>
    <col min="5" max="5" width="0.7109375" customWidth="1"/>
    <col min="6" max="6" width="7.42578125" customWidth="1"/>
    <col min="7" max="7" width="5.140625" customWidth="1"/>
    <col min="8" max="8" width="0.7109375" customWidth="1"/>
    <col min="9" max="9" width="7.42578125" customWidth="1"/>
    <col min="10" max="10" width="5.140625" customWidth="1"/>
    <col min="11" max="11" width="0.7109375" customWidth="1"/>
    <col min="12" max="12" width="7.42578125" customWidth="1"/>
    <col min="13" max="13" width="5.140625" customWidth="1"/>
    <col min="14" max="14" width="0.7109375" customWidth="1"/>
    <col min="15" max="15" width="7.42578125" customWidth="1"/>
    <col min="16" max="16" width="5.140625" customWidth="1"/>
    <col min="17" max="17" width="0.7109375" customWidth="1"/>
    <col min="18" max="18" width="7.42578125" customWidth="1"/>
    <col min="19" max="19" width="5.140625" customWidth="1"/>
    <col min="20" max="20" width="0.7109375" customWidth="1"/>
    <col min="21" max="21" width="7.42578125" customWidth="1"/>
    <col min="22" max="22" width="5.140625" customWidth="1"/>
    <col min="23" max="23" width="0.7109375" customWidth="1"/>
    <col min="24" max="24" width="7.42578125" customWidth="1"/>
    <col min="25" max="25" width="5.140625" customWidth="1"/>
    <col min="26" max="26" width="0.7109375" customWidth="1"/>
    <col min="27" max="27" width="7.42578125" customWidth="1"/>
    <col min="28" max="28" width="5.140625" customWidth="1"/>
    <col min="29" max="29" width="0.7109375" customWidth="1"/>
    <col min="30" max="30" width="7.42578125" customWidth="1"/>
    <col min="31" max="31" width="5.140625" customWidth="1"/>
  </cols>
  <sheetData>
    <row r="1" spans="1:31" ht="15" customHeight="1" x14ac:dyDescent="0.25">
      <c r="A1" s="2" t="s">
        <v>14</v>
      </c>
      <c r="B1" s="2"/>
      <c r="C1" s="14"/>
      <c r="D1" s="15"/>
      <c r="E1" s="15"/>
      <c r="F1" s="14"/>
      <c r="G1" s="14"/>
      <c r="H1" s="15"/>
      <c r="I1" s="14"/>
      <c r="J1" s="1"/>
      <c r="K1" s="15"/>
      <c r="L1" s="14"/>
      <c r="M1" s="14"/>
      <c r="N1" s="15"/>
      <c r="O1" s="16"/>
      <c r="P1" s="3"/>
      <c r="Q1" s="3"/>
      <c r="T1" s="3"/>
      <c r="W1" s="3"/>
      <c r="Z1" s="3"/>
      <c r="AC1" s="3"/>
    </row>
    <row r="2" spans="1:31" ht="15" customHeight="1" thickBot="1" x14ac:dyDescent="0.25">
      <c r="A2" s="31" t="s">
        <v>15</v>
      </c>
      <c r="B2" s="1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7"/>
      <c r="P2" s="4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20.100000000000001" customHeight="1" x14ac:dyDescent="0.2">
      <c r="A3" s="7"/>
      <c r="B3" s="7"/>
      <c r="C3" s="44">
        <v>2016</v>
      </c>
      <c r="D3" s="44"/>
      <c r="E3" s="9"/>
      <c r="F3" s="44">
        <v>2017</v>
      </c>
      <c r="G3" s="44"/>
      <c r="H3" s="9"/>
      <c r="I3" s="44">
        <v>2018</v>
      </c>
      <c r="J3" s="44"/>
      <c r="K3" s="9"/>
      <c r="L3" s="44">
        <v>2019</v>
      </c>
      <c r="M3" s="44"/>
      <c r="N3" s="9"/>
      <c r="O3" s="44">
        <v>2020</v>
      </c>
      <c r="P3" s="44"/>
      <c r="Q3" s="9"/>
      <c r="R3" s="44">
        <v>2021</v>
      </c>
      <c r="S3" s="44"/>
      <c r="T3" s="9"/>
      <c r="U3" s="44">
        <v>2022</v>
      </c>
      <c r="V3" s="44"/>
      <c r="W3" s="9"/>
      <c r="X3" s="44">
        <v>2023</v>
      </c>
      <c r="Y3" s="44"/>
      <c r="Z3" s="9"/>
      <c r="AA3" s="44">
        <v>2024</v>
      </c>
      <c r="AB3" s="44"/>
      <c r="AC3" s="9"/>
      <c r="AD3" s="44">
        <v>2025</v>
      </c>
      <c r="AE3" s="44"/>
    </row>
    <row r="4" spans="1:31" ht="44.25" customHeight="1" x14ac:dyDescent="0.2">
      <c r="A4" s="26" t="s">
        <v>9</v>
      </c>
      <c r="B4" s="18"/>
      <c r="C4" s="10" t="s">
        <v>12</v>
      </c>
      <c r="D4" s="11" t="s">
        <v>13</v>
      </c>
      <c r="E4" s="11"/>
      <c r="F4" s="10" t="s">
        <v>12</v>
      </c>
      <c r="G4" s="11" t="s">
        <v>13</v>
      </c>
      <c r="H4" s="11"/>
      <c r="I4" s="10" t="s">
        <v>12</v>
      </c>
      <c r="J4" s="11" t="s">
        <v>13</v>
      </c>
      <c r="K4" s="11"/>
      <c r="L4" s="10" t="s">
        <v>12</v>
      </c>
      <c r="M4" s="11" t="s">
        <v>13</v>
      </c>
      <c r="N4" s="11"/>
      <c r="O4" s="10" t="s">
        <v>12</v>
      </c>
      <c r="P4" s="11" t="s">
        <v>13</v>
      </c>
      <c r="Q4" s="11"/>
      <c r="R4" s="10" t="s">
        <v>12</v>
      </c>
      <c r="S4" s="11" t="s">
        <v>13</v>
      </c>
      <c r="T4" s="11"/>
      <c r="U4" s="10" t="s">
        <v>12</v>
      </c>
      <c r="V4" s="11" t="s">
        <v>13</v>
      </c>
      <c r="W4" s="11"/>
      <c r="X4" s="10" t="s">
        <v>12</v>
      </c>
      <c r="Y4" s="11" t="s">
        <v>13</v>
      </c>
      <c r="Z4" s="11"/>
      <c r="AA4" s="10" t="s">
        <v>12</v>
      </c>
      <c r="AB4" s="11" t="s">
        <v>13</v>
      </c>
      <c r="AC4" s="11"/>
      <c r="AD4" s="10" t="s">
        <v>12</v>
      </c>
      <c r="AE4" s="11" t="s">
        <v>13</v>
      </c>
    </row>
    <row r="5" spans="1:31" ht="15" customHeight="1" x14ac:dyDescent="0.2">
      <c r="A5" s="25" t="s">
        <v>8</v>
      </c>
      <c r="B5" s="5"/>
      <c r="C5" s="34">
        <f>C7+C9+C11+C13+C15+C17+C19+C21+C23</f>
        <v>161512</v>
      </c>
      <c r="D5" s="19">
        <v>100.00000000000001</v>
      </c>
      <c r="E5" s="19"/>
      <c r="F5" s="34">
        <f>F7+F9+F11+F13+F15+F17+F19+F21+F23</f>
        <v>187665</v>
      </c>
      <c r="G5" s="19">
        <v>100</v>
      </c>
      <c r="H5" s="19"/>
      <c r="I5" s="34">
        <f>I7+I9+I11+I13+I15+I17+I19+I21+I23</f>
        <v>215025</v>
      </c>
      <c r="J5" s="19">
        <v>100</v>
      </c>
      <c r="K5" s="19"/>
      <c r="L5" s="34">
        <f>L7+L9+L11+L13+L15+L17+L19+L21+L23</f>
        <v>220529</v>
      </c>
      <c r="M5" s="19">
        <v>100</v>
      </c>
      <c r="N5" s="19"/>
      <c r="O5" s="34">
        <f>O7+O9+O11+O13+O15+O17+O19+O21+O23</f>
        <v>202373</v>
      </c>
      <c r="P5" s="19">
        <v>100</v>
      </c>
      <c r="R5" s="34">
        <f>R7+R9+R11+R13+R15+R17+R19+R21+R23</f>
        <v>270001</v>
      </c>
      <c r="S5" s="19">
        <v>100</v>
      </c>
      <c r="U5" s="34">
        <v>301410</v>
      </c>
      <c r="V5" s="19">
        <v>100</v>
      </c>
      <c r="X5" s="34">
        <v>294991</v>
      </c>
      <c r="Y5" s="19">
        <v>100</v>
      </c>
      <c r="AA5" s="34">
        <v>306545</v>
      </c>
      <c r="AB5" s="19">
        <v>100</v>
      </c>
      <c r="AD5" s="34">
        <v>308665</v>
      </c>
      <c r="AE5" s="19">
        <v>100</v>
      </c>
    </row>
    <row r="6" spans="1:31" ht="15" customHeight="1" x14ac:dyDescent="0.2">
      <c r="A6" s="20"/>
      <c r="B6" s="20"/>
      <c r="C6" s="34"/>
      <c r="D6" s="12"/>
      <c r="E6" s="12"/>
      <c r="F6" s="34"/>
      <c r="G6" s="12"/>
      <c r="H6" s="12"/>
      <c r="I6" s="34"/>
      <c r="J6" s="12"/>
      <c r="K6" s="12"/>
      <c r="L6" s="34"/>
      <c r="M6" s="12"/>
      <c r="N6" s="12"/>
      <c r="O6" s="34"/>
      <c r="P6" s="12"/>
      <c r="R6" s="29"/>
      <c r="U6" s="29"/>
      <c r="X6" s="29"/>
      <c r="AA6" s="29"/>
      <c r="AD6" s="29"/>
    </row>
    <row r="7" spans="1:31" ht="15" customHeight="1" x14ac:dyDescent="0.2">
      <c r="A7" s="20" t="s">
        <v>0</v>
      </c>
      <c r="B7" s="20"/>
      <c r="C7" s="35">
        <v>42</v>
      </c>
      <c r="D7" s="21">
        <f>C7/$C$5*100</f>
        <v>2.6004259745405912E-2</v>
      </c>
      <c r="E7" s="21"/>
      <c r="F7" s="24">
        <v>80</v>
      </c>
      <c r="G7" s="21">
        <f>F7/$F$5*100</f>
        <v>4.2629153012016092E-2</v>
      </c>
      <c r="H7" s="21"/>
      <c r="I7" s="28">
        <v>53</v>
      </c>
      <c r="J7" s="21">
        <f>I7/$I$5*100</f>
        <v>2.4648296709684919E-2</v>
      </c>
      <c r="K7" s="21"/>
      <c r="L7" s="28">
        <v>44</v>
      </c>
      <c r="M7" s="21">
        <f>L7/$L$5*100</f>
        <v>1.9952024450299054E-2</v>
      </c>
      <c r="N7" s="21"/>
      <c r="O7" s="28">
        <v>36</v>
      </c>
      <c r="P7" s="21">
        <f>O7/$O$5*100</f>
        <v>1.7788934294594636E-2</v>
      </c>
      <c r="Q7" s="7"/>
      <c r="R7" s="28">
        <v>38</v>
      </c>
      <c r="S7" s="39">
        <f>R7/$R$5*100</f>
        <v>1.407402194806686E-2</v>
      </c>
      <c r="T7" s="7"/>
      <c r="U7" s="28">
        <v>79</v>
      </c>
      <c r="V7" s="39">
        <f>U7/$U$5*100</f>
        <v>2.6210145648784048E-2</v>
      </c>
      <c r="W7" s="7"/>
      <c r="X7" s="28">
        <v>98</v>
      </c>
      <c r="Y7" s="39">
        <f>X7/$X$5*100</f>
        <v>3.3221352515839464E-2</v>
      </c>
      <c r="Z7" s="7"/>
      <c r="AA7" s="28">
        <v>112</v>
      </c>
      <c r="AB7" s="39">
        <f>AA7/AA5*100</f>
        <v>3.6536234484333463E-2</v>
      </c>
      <c r="AC7" s="7"/>
      <c r="AD7" s="28">
        <v>115</v>
      </c>
      <c r="AE7" s="39">
        <f>AD7/AD5*100</f>
        <v>3.7257220611342394E-2</v>
      </c>
    </row>
    <row r="8" spans="1:31" ht="15" customHeight="1" x14ac:dyDescent="0.2">
      <c r="A8" s="20"/>
      <c r="B8" s="20"/>
      <c r="C8" s="35"/>
      <c r="D8" s="21"/>
      <c r="E8" s="21"/>
      <c r="F8" s="35"/>
      <c r="G8" s="21"/>
      <c r="H8" s="21"/>
      <c r="I8" s="28"/>
      <c r="J8" s="21"/>
      <c r="K8" s="21"/>
      <c r="L8" s="28"/>
      <c r="M8" s="21"/>
      <c r="N8" s="21"/>
      <c r="O8" s="28"/>
      <c r="P8" s="21"/>
      <c r="Q8" s="33"/>
      <c r="R8" s="37"/>
      <c r="S8" s="33"/>
      <c r="T8" s="33"/>
      <c r="U8" s="37"/>
      <c r="V8" s="33"/>
      <c r="W8" s="33"/>
      <c r="X8" s="37"/>
      <c r="Y8" s="33"/>
      <c r="Z8" s="33"/>
      <c r="AA8" s="37"/>
      <c r="AB8" s="33"/>
      <c r="AC8" s="33"/>
      <c r="AD8" s="37"/>
      <c r="AE8" s="33"/>
    </row>
    <row r="9" spans="1:31" ht="15" customHeight="1" x14ac:dyDescent="0.2">
      <c r="A9" s="20" t="s">
        <v>1</v>
      </c>
      <c r="B9" s="20"/>
      <c r="C9" s="35">
        <v>1016</v>
      </c>
      <c r="D9" s="21">
        <f>C9/$C$5*100</f>
        <v>0.62905542622220023</v>
      </c>
      <c r="E9" s="21"/>
      <c r="F9" s="35">
        <v>1661</v>
      </c>
      <c r="G9" s="21">
        <f t="shared" ref="G9:G23" si="0">F9/$F$5*100</f>
        <v>0.88508778941198407</v>
      </c>
      <c r="H9" s="21"/>
      <c r="I9" s="35">
        <v>1518</v>
      </c>
      <c r="J9" s="13">
        <f>I9/$I$5*100</f>
        <v>0.7059644227415417</v>
      </c>
      <c r="K9" s="6"/>
      <c r="L9" s="35">
        <v>1121</v>
      </c>
      <c r="M9" s="21">
        <f>L9/$L$5*100</f>
        <v>0.50832316838148273</v>
      </c>
      <c r="N9" s="21"/>
      <c r="O9" s="28">
        <v>913</v>
      </c>
      <c r="P9" s="21">
        <f>O9/$O$5*100</f>
        <v>0.45114713919346949</v>
      </c>
      <c r="Q9" s="33"/>
      <c r="R9" s="37">
        <v>961</v>
      </c>
      <c r="S9" s="39">
        <f>R9/$R$5*100</f>
        <v>0.35592460768663819</v>
      </c>
      <c r="T9" s="33"/>
      <c r="U9" s="37">
        <v>1294</v>
      </c>
      <c r="V9" s="39">
        <f t="shared" ref="V9:V23" si="1">U9/$U$5*100</f>
        <v>0.42931555024717161</v>
      </c>
      <c r="W9" s="33"/>
      <c r="X9" s="37">
        <v>1297</v>
      </c>
      <c r="Y9" s="39">
        <f t="shared" ref="Y9:Y23" si="2">X9/$X$5*100</f>
        <v>0.43967443074534474</v>
      </c>
      <c r="Z9" s="33"/>
      <c r="AA9" s="37">
        <v>1337</v>
      </c>
      <c r="AB9" s="39">
        <f>AA9/AA5*100</f>
        <v>0.43615129915673062</v>
      </c>
      <c r="AC9" s="33"/>
      <c r="AD9" s="37">
        <v>1300</v>
      </c>
      <c r="AE9" s="39">
        <f>AD9/AD5*100</f>
        <v>0.4211685808238706</v>
      </c>
    </row>
    <row r="10" spans="1:31" ht="15" customHeight="1" x14ac:dyDescent="0.2">
      <c r="A10" s="20"/>
      <c r="B10" s="20"/>
      <c r="C10" s="35"/>
      <c r="D10" s="21"/>
      <c r="E10" s="21"/>
      <c r="F10" s="35"/>
      <c r="G10" s="21"/>
      <c r="H10" s="21"/>
      <c r="I10" s="35"/>
      <c r="J10" s="13"/>
      <c r="K10" s="6"/>
      <c r="L10" s="35"/>
      <c r="M10" s="21"/>
      <c r="N10" s="21"/>
      <c r="O10" s="28"/>
      <c r="P10" s="21"/>
      <c r="Q10" s="33"/>
      <c r="R10" s="37"/>
      <c r="S10" s="33"/>
      <c r="T10" s="33"/>
      <c r="U10" s="37"/>
      <c r="V10" s="33"/>
      <c r="W10" s="33"/>
      <c r="X10" s="37"/>
      <c r="Y10" s="33"/>
      <c r="Z10" s="33"/>
      <c r="AA10" s="37"/>
      <c r="AB10" s="33"/>
      <c r="AC10" s="33"/>
      <c r="AD10" s="37"/>
      <c r="AE10" s="33"/>
    </row>
    <row r="11" spans="1:31" ht="15" customHeight="1" x14ac:dyDescent="0.2">
      <c r="A11" s="20" t="s">
        <v>2</v>
      </c>
      <c r="B11" s="20"/>
      <c r="C11" s="35">
        <v>20600</v>
      </c>
      <c r="D11" s="21">
        <f>C11/$C$5*100</f>
        <v>12.754470256080044</v>
      </c>
      <c r="E11" s="21"/>
      <c r="F11" s="35">
        <v>27805</v>
      </c>
      <c r="G11" s="21">
        <f t="shared" si="0"/>
        <v>14.816294993738843</v>
      </c>
      <c r="H11" s="21"/>
      <c r="I11" s="35">
        <v>29005</v>
      </c>
      <c r="J11" s="13">
        <f>I11/$I$5*100</f>
        <v>13.489129171026626</v>
      </c>
      <c r="K11" s="6"/>
      <c r="L11" s="35">
        <v>26450</v>
      </c>
      <c r="M11" s="21">
        <f>L11/$L$5*100</f>
        <v>11.99388742523659</v>
      </c>
      <c r="N11" s="21"/>
      <c r="O11" s="28">
        <v>22804</v>
      </c>
      <c r="P11" s="21">
        <f>O11/$O$5*100</f>
        <v>11.268301601498223</v>
      </c>
      <c r="Q11" s="33"/>
      <c r="R11" s="37">
        <v>28642</v>
      </c>
      <c r="S11" s="39">
        <f>R11/$R$5*100</f>
        <v>10.608108858856079</v>
      </c>
      <c r="T11" s="33"/>
      <c r="U11" s="37">
        <v>33431</v>
      </c>
      <c r="V11" s="39">
        <f t="shared" si="1"/>
        <v>11.091536445373412</v>
      </c>
      <c r="W11" s="33"/>
      <c r="X11" s="37">
        <v>32529</v>
      </c>
      <c r="Y11" s="39">
        <f>X11/$X$5*100</f>
        <v>11.027116081507572</v>
      </c>
      <c r="Z11" s="33"/>
      <c r="AA11" s="37">
        <v>33631</v>
      </c>
      <c r="AB11" s="39">
        <f>AA11/AA5*100</f>
        <v>10.970983053059093</v>
      </c>
      <c r="AC11" s="33"/>
      <c r="AD11" s="37">
        <v>32941</v>
      </c>
      <c r="AE11" s="39">
        <f>AD11/AD5*100</f>
        <v>10.672087862245476</v>
      </c>
    </row>
    <row r="12" spans="1:31" ht="15" customHeight="1" x14ac:dyDescent="0.2">
      <c r="A12" s="20"/>
      <c r="B12" s="20"/>
      <c r="C12" s="35"/>
      <c r="D12" s="21"/>
      <c r="E12" s="21"/>
      <c r="F12" s="35"/>
      <c r="G12" s="21"/>
      <c r="H12" s="21"/>
      <c r="I12" s="35"/>
      <c r="J12" s="13"/>
      <c r="K12" s="6"/>
      <c r="L12" s="35"/>
      <c r="M12" s="21"/>
      <c r="N12" s="21"/>
      <c r="O12" s="28"/>
      <c r="P12" s="21"/>
      <c r="Q12" s="33"/>
      <c r="R12" s="37"/>
      <c r="S12" s="33"/>
      <c r="T12" s="33"/>
      <c r="U12" s="37"/>
      <c r="V12" s="33"/>
      <c r="W12" s="33"/>
      <c r="X12" s="37"/>
      <c r="Y12" s="33"/>
      <c r="Z12" s="33"/>
      <c r="AA12" s="37"/>
      <c r="AB12" s="33"/>
      <c r="AC12" s="33"/>
      <c r="AD12" s="37"/>
      <c r="AE12" s="33"/>
    </row>
    <row r="13" spans="1:31" ht="15" customHeight="1" x14ac:dyDescent="0.2">
      <c r="A13" s="20" t="s">
        <v>3</v>
      </c>
      <c r="B13" s="20"/>
      <c r="C13" s="35">
        <v>53331</v>
      </c>
      <c r="D13" s="21">
        <f>C13/$C$5*100</f>
        <v>33.019837535291494</v>
      </c>
      <c r="E13" s="21"/>
      <c r="F13" s="35">
        <v>64324</v>
      </c>
      <c r="G13" s="21">
        <f t="shared" si="0"/>
        <v>34.275970479311539</v>
      </c>
      <c r="H13" s="21"/>
      <c r="I13" s="35">
        <v>73564</v>
      </c>
      <c r="J13" s="13">
        <f>I13/$I$5*100</f>
        <v>34.21183583304267</v>
      </c>
      <c r="K13" s="6"/>
      <c r="L13" s="35">
        <v>74431</v>
      </c>
      <c r="M13" s="21">
        <f>L13/$L$5*100</f>
        <v>33.75111663318657</v>
      </c>
      <c r="N13" s="21"/>
      <c r="O13" s="28">
        <v>68157</v>
      </c>
      <c r="P13" s="21">
        <f>O13/$O$5*100</f>
        <v>33.67889985324129</v>
      </c>
      <c r="Q13" s="33"/>
      <c r="R13" s="37">
        <v>91378</v>
      </c>
      <c r="S13" s="39">
        <f>R13/$R$5*100</f>
        <v>33.843578357117195</v>
      </c>
      <c r="T13" s="33"/>
      <c r="U13" s="37">
        <v>103659</v>
      </c>
      <c r="V13" s="39">
        <f t="shared" si="1"/>
        <v>34.391360605155768</v>
      </c>
      <c r="W13" s="33"/>
      <c r="X13" s="37">
        <v>100238</v>
      </c>
      <c r="Y13" s="39">
        <f t="shared" si="2"/>
        <v>33.980019729415474</v>
      </c>
      <c r="Z13" s="33"/>
      <c r="AA13" s="37">
        <v>102792</v>
      </c>
      <c r="AB13" s="39">
        <f>AA13/AA5*100</f>
        <v>33.53243406351433</v>
      </c>
      <c r="AC13" s="33"/>
      <c r="AD13" s="37">
        <v>100554</v>
      </c>
      <c r="AE13" s="39">
        <f>AD13/AD5*100</f>
        <v>32.577065750894988</v>
      </c>
    </row>
    <row r="14" spans="1:31" ht="15" customHeight="1" x14ac:dyDescent="0.2">
      <c r="A14" s="20"/>
      <c r="B14" s="20"/>
      <c r="C14" s="35"/>
      <c r="D14" s="21"/>
      <c r="E14" s="21"/>
      <c r="F14" s="35"/>
      <c r="G14" s="21"/>
      <c r="H14" s="21"/>
      <c r="I14" s="35"/>
      <c r="J14" s="13"/>
      <c r="K14" s="6"/>
      <c r="L14" s="35"/>
      <c r="M14" s="21"/>
      <c r="N14" s="21"/>
      <c r="O14" s="28"/>
      <c r="P14" s="21"/>
      <c r="Q14" s="33"/>
      <c r="R14" s="37"/>
      <c r="S14" s="33"/>
      <c r="T14" s="33"/>
      <c r="U14" s="37"/>
      <c r="V14" s="33"/>
      <c r="W14" s="33"/>
      <c r="X14" s="37"/>
      <c r="Y14" s="33"/>
      <c r="Z14" s="33"/>
      <c r="AA14" s="37"/>
      <c r="AB14" s="33"/>
      <c r="AC14" s="33"/>
      <c r="AD14" s="37"/>
      <c r="AE14" s="33"/>
    </row>
    <row r="15" spans="1:31" ht="15" customHeight="1" x14ac:dyDescent="0.2">
      <c r="A15" s="20" t="s">
        <v>4</v>
      </c>
      <c r="B15" s="20"/>
      <c r="C15" s="35">
        <v>47902</v>
      </c>
      <c r="D15" s="21">
        <f>C15/$C$5*100</f>
        <v>29.658477388677003</v>
      </c>
      <c r="E15" s="21"/>
      <c r="F15" s="35">
        <v>52505</v>
      </c>
      <c r="G15" s="21">
        <f t="shared" si="0"/>
        <v>27.978045986198811</v>
      </c>
      <c r="H15" s="21"/>
      <c r="I15" s="28">
        <v>61301</v>
      </c>
      <c r="J15" s="21">
        <f>I15/$I$5*100</f>
        <v>28.508778049064059</v>
      </c>
      <c r="K15" s="21"/>
      <c r="L15" s="28">
        <v>63891</v>
      </c>
      <c r="M15" s="21">
        <f>L15/$L$5*100</f>
        <v>28.971699867137659</v>
      </c>
      <c r="N15" s="21"/>
      <c r="O15" s="28">
        <v>58965</v>
      </c>
      <c r="P15" s="21">
        <f>O15/$O$5*100</f>
        <v>29.136791963354796</v>
      </c>
      <c r="Q15" s="33"/>
      <c r="R15" s="37">
        <v>79714</v>
      </c>
      <c r="S15" s="39">
        <f>R15/$R$5*100</f>
        <v>29.523594357057938</v>
      </c>
      <c r="T15" s="33"/>
      <c r="U15" s="37">
        <v>88149</v>
      </c>
      <c r="V15" s="39">
        <f t="shared" si="1"/>
        <v>29.245545934109686</v>
      </c>
      <c r="W15" s="33"/>
      <c r="X15" s="37">
        <v>85722</v>
      </c>
      <c r="Y15" s="39">
        <f t="shared" si="2"/>
        <v>29.05919163635501</v>
      </c>
      <c r="Z15" s="33"/>
      <c r="AA15" s="37">
        <v>88686</v>
      </c>
      <c r="AB15" s="39">
        <f>AA15/AA5*100</f>
        <v>28.930825816764262</v>
      </c>
      <c r="AC15" s="33"/>
      <c r="AD15" s="37">
        <v>89479</v>
      </c>
      <c r="AE15" s="39">
        <f>AD15/AD5*100</f>
        <v>28.989033418107006</v>
      </c>
    </row>
    <row r="16" spans="1:31" ht="15" customHeight="1" x14ac:dyDescent="0.2">
      <c r="A16" s="20"/>
      <c r="B16" s="20"/>
      <c r="C16" s="35"/>
      <c r="D16" s="21"/>
      <c r="E16" s="21"/>
      <c r="F16" s="35"/>
      <c r="G16" s="21"/>
      <c r="H16" s="21"/>
      <c r="I16" s="28"/>
      <c r="J16" s="21"/>
      <c r="K16" s="21"/>
      <c r="L16" s="28"/>
      <c r="M16" s="21"/>
      <c r="N16" s="21"/>
      <c r="O16" s="28"/>
      <c r="P16" s="21"/>
      <c r="Q16" s="33"/>
      <c r="R16" s="37"/>
      <c r="S16" s="33"/>
      <c r="T16" s="33"/>
      <c r="U16" s="37"/>
      <c r="V16" s="33"/>
      <c r="W16" s="33"/>
      <c r="X16" s="37"/>
      <c r="Y16" s="33"/>
      <c r="Z16" s="33"/>
      <c r="AA16" s="37"/>
      <c r="AB16" s="33"/>
      <c r="AC16" s="33"/>
      <c r="AD16" s="37"/>
      <c r="AE16" s="33"/>
    </row>
    <row r="17" spans="1:31" ht="15" customHeight="1" x14ac:dyDescent="0.2">
      <c r="A17" s="20" t="s">
        <v>5</v>
      </c>
      <c r="B17" s="20"/>
      <c r="C17" s="35">
        <v>26562</v>
      </c>
      <c r="D17" s="21">
        <f>C17/$C$5*100</f>
        <v>16.445836841844567</v>
      </c>
      <c r="E17" s="21"/>
      <c r="F17" s="35">
        <v>28494</v>
      </c>
      <c r="G17" s="21">
        <f t="shared" si="0"/>
        <v>15.183438574054831</v>
      </c>
      <c r="H17" s="21"/>
      <c r="I17" s="28">
        <v>33891</v>
      </c>
      <c r="J17" s="21">
        <f>I17/$I$5*100</f>
        <v>15.761423090338333</v>
      </c>
      <c r="K17" s="21"/>
      <c r="L17" s="28">
        <v>36680</v>
      </c>
      <c r="M17" s="21">
        <f>L17/$L$5*100</f>
        <v>16.63273310993112</v>
      </c>
      <c r="N17" s="21"/>
      <c r="O17" s="28">
        <v>33522</v>
      </c>
      <c r="P17" s="21">
        <f>O17/$O$5*100</f>
        <v>16.564462650650039</v>
      </c>
      <c r="Q17" s="33"/>
      <c r="R17" s="37">
        <v>44509</v>
      </c>
      <c r="S17" s="39">
        <f>R17/$R$5*100</f>
        <v>16.484753760171259</v>
      </c>
      <c r="T17" s="33"/>
      <c r="U17" s="37">
        <v>48797</v>
      </c>
      <c r="V17" s="39">
        <f t="shared" si="1"/>
        <v>16.189575661059685</v>
      </c>
      <c r="W17" s="33"/>
      <c r="X17" s="37">
        <v>49134</v>
      </c>
      <c r="Y17" s="39">
        <f t="shared" si="2"/>
        <v>16.656101372584249</v>
      </c>
      <c r="Z17" s="33"/>
      <c r="AA17" s="37">
        <v>51941</v>
      </c>
      <c r="AB17" s="39">
        <f>AA17/AA5*100</f>
        <v>16.944004958488964</v>
      </c>
      <c r="AC17" s="33"/>
      <c r="AD17" s="37">
        <v>54768</v>
      </c>
      <c r="AE17" s="39">
        <f>AD17/AD5*100</f>
        <v>17.743508334278264</v>
      </c>
    </row>
    <row r="18" spans="1:31" ht="15" customHeight="1" x14ac:dyDescent="0.2">
      <c r="A18" s="20"/>
      <c r="B18" s="20"/>
      <c r="C18" s="35"/>
      <c r="D18" s="21"/>
      <c r="E18" s="21"/>
      <c r="F18" s="35"/>
      <c r="G18" s="21"/>
      <c r="H18" s="21"/>
      <c r="I18" s="28"/>
      <c r="J18" s="21"/>
      <c r="K18" s="21"/>
      <c r="L18" s="28"/>
      <c r="M18" s="21"/>
      <c r="N18" s="21"/>
      <c r="O18" s="28"/>
      <c r="P18" s="21"/>
      <c r="Q18" s="33"/>
      <c r="R18" s="37"/>
      <c r="S18" s="33"/>
      <c r="T18" s="33"/>
      <c r="U18" s="37"/>
      <c r="V18" s="33"/>
      <c r="W18" s="33"/>
      <c r="X18" s="37"/>
      <c r="Y18" s="33"/>
      <c r="Z18" s="33"/>
      <c r="AA18" s="37"/>
      <c r="AB18" s="33"/>
      <c r="AC18" s="33"/>
      <c r="AD18" s="37"/>
      <c r="AE18" s="33"/>
    </row>
    <row r="19" spans="1:31" ht="15" customHeight="1" x14ac:dyDescent="0.2">
      <c r="A19" s="20" t="s">
        <v>6</v>
      </c>
      <c r="B19" s="20"/>
      <c r="C19" s="35">
        <v>9707</v>
      </c>
      <c r="D19" s="21">
        <f>C19/$C$5*100</f>
        <v>6.0100797463965527</v>
      </c>
      <c r="E19" s="21"/>
      <c r="F19" s="35">
        <v>10226</v>
      </c>
      <c r="G19" s="21">
        <f t="shared" si="0"/>
        <v>5.4490714837609566</v>
      </c>
      <c r="H19" s="21"/>
      <c r="I19" s="28">
        <v>12562</v>
      </c>
      <c r="J19" s="21">
        <f>I19/$I$5*100</f>
        <v>5.8421113823973956</v>
      </c>
      <c r="K19" s="21"/>
      <c r="L19" s="28">
        <v>14245</v>
      </c>
      <c r="M19" s="21">
        <f>L19/$L$5*100</f>
        <v>6.4594679157843187</v>
      </c>
      <c r="N19" s="21"/>
      <c r="O19" s="28">
        <v>14130</v>
      </c>
      <c r="P19" s="21">
        <f>O19/$O$5*100</f>
        <v>6.9821567106283942</v>
      </c>
      <c r="Q19" s="33"/>
      <c r="R19" s="37">
        <v>19211</v>
      </c>
      <c r="S19" s="39">
        <f>R19/$R$5*100</f>
        <v>7.1151588327450641</v>
      </c>
      <c r="T19" s="33"/>
      <c r="U19" s="37">
        <v>20054</v>
      </c>
      <c r="V19" s="39">
        <f t="shared" si="1"/>
        <v>6.6533957068444973</v>
      </c>
      <c r="W19" s="33"/>
      <c r="X19" s="37">
        <v>20108</v>
      </c>
      <c r="Y19" s="39">
        <f t="shared" si="2"/>
        <v>6.816479146821429</v>
      </c>
      <c r="Z19" s="33"/>
      <c r="AA19" s="37">
        <v>21510</v>
      </c>
      <c r="AB19" s="39">
        <f>AA19/AA5*100</f>
        <v>7.016914319267971</v>
      </c>
      <c r="AC19" s="33"/>
      <c r="AD19" s="37">
        <v>22469</v>
      </c>
      <c r="AE19" s="39">
        <f>AD19/AD5*100</f>
        <v>7.2794129557934975</v>
      </c>
    </row>
    <row r="20" spans="1:31" ht="15" customHeight="1" x14ac:dyDescent="0.2">
      <c r="A20" s="20"/>
      <c r="B20" s="20"/>
      <c r="C20" s="35"/>
      <c r="D20" s="21"/>
      <c r="E20" s="21"/>
      <c r="F20" s="35"/>
      <c r="G20" s="21"/>
      <c r="H20" s="21"/>
      <c r="I20" s="28"/>
      <c r="J20" s="21"/>
      <c r="K20" s="21"/>
      <c r="L20" s="28"/>
      <c r="M20" s="21"/>
      <c r="N20" s="21"/>
      <c r="O20" s="28"/>
      <c r="P20" s="21"/>
      <c r="Q20" s="33"/>
      <c r="R20" s="37"/>
      <c r="S20" s="33"/>
      <c r="T20" s="33"/>
      <c r="U20" s="37"/>
      <c r="V20" s="33"/>
      <c r="W20" s="33"/>
      <c r="X20" s="37"/>
      <c r="Y20" s="33"/>
      <c r="Z20" s="33"/>
      <c r="AA20" s="37"/>
      <c r="AB20" s="33"/>
      <c r="AC20" s="33"/>
      <c r="AD20" s="37"/>
      <c r="AE20" s="33"/>
    </row>
    <row r="21" spans="1:31" ht="15" customHeight="1" x14ac:dyDescent="0.2">
      <c r="A21" s="20" t="s">
        <v>7</v>
      </c>
      <c r="B21" s="20"/>
      <c r="C21" s="35">
        <v>2346</v>
      </c>
      <c r="D21" s="21">
        <f>C21/$C$5*100</f>
        <v>1.4525236514933875</v>
      </c>
      <c r="E21" s="21"/>
      <c r="F21" s="35">
        <v>2564</v>
      </c>
      <c r="G21" s="21">
        <f t="shared" si="0"/>
        <v>1.3662643540351158</v>
      </c>
      <c r="H21" s="21"/>
      <c r="I21" s="28">
        <v>3128</v>
      </c>
      <c r="J21" s="21">
        <f>I21/$I$5*100</f>
        <v>1.4547145680734797</v>
      </c>
      <c r="K21" s="21"/>
      <c r="L21" s="28">
        <v>3662</v>
      </c>
      <c r="M21" s="21">
        <f>L21/$L$5*100</f>
        <v>1.6605525803862531</v>
      </c>
      <c r="N21" s="21"/>
      <c r="O21" s="28">
        <v>3840</v>
      </c>
      <c r="P21" s="21">
        <f>O21/$O$5*100</f>
        <v>1.897486324756761</v>
      </c>
      <c r="Q21" s="33"/>
      <c r="R21" s="37">
        <v>5545</v>
      </c>
      <c r="S21" s="39">
        <f>R21/$R$5*100</f>
        <v>2.0536960974218617</v>
      </c>
      <c r="T21" s="33"/>
      <c r="U21" s="37">
        <v>5944</v>
      </c>
      <c r="V21" s="39">
        <f t="shared" si="1"/>
        <v>1.972064629574334</v>
      </c>
      <c r="W21" s="33"/>
      <c r="X21" s="37">
        <v>5863</v>
      </c>
      <c r="Y21" s="39">
        <f t="shared" si="2"/>
        <v>1.9875182632690489</v>
      </c>
      <c r="Z21" s="33"/>
      <c r="AA21" s="37">
        <v>6536</v>
      </c>
      <c r="AB21" s="39">
        <f>AA21/AA5*100</f>
        <v>2.132150255264317</v>
      </c>
      <c r="AC21" s="33"/>
      <c r="AD21" s="37">
        <v>7039</v>
      </c>
      <c r="AE21" s="39">
        <f>AD21/AD5*100</f>
        <v>2.2804658772455575</v>
      </c>
    </row>
    <row r="22" spans="1:31" ht="15" customHeight="1" x14ac:dyDescent="0.2">
      <c r="A22" s="20"/>
      <c r="B22" s="20"/>
      <c r="C22" s="35"/>
      <c r="D22" s="13"/>
      <c r="E22" s="13"/>
      <c r="F22" s="35"/>
      <c r="G22" s="13"/>
      <c r="H22" s="13"/>
      <c r="I22" s="28"/>
      <c r="J22" s="21"/>
      <c r="K22" s="13"/>
      <c r="L22" s="28"/>
      <c r="M22" s="21"/>
      <c r="N22" s="13"/>
      <c r="O22" s="35"/>
      <c r="P22" s="21"/>
      <c r="Q22" s="33"/>
      <c r="R22" s="37"/>
      <c r="S22" s="33"/>
      <c r="T22" s="33"/>
      <c r="U22" s="37"/>
      <c r="V22" s="33"/>
      <c r="W22" s="33"/>
      <c r="X22" s="37"/>
      <c r="Y22" s="33"/>
      <c r="Z22" s="33"/>
      <c r="AA22" s="37"/>
      <c r="AB22" s="33"/>
      <c r="AC22" s="33"/>
      <c r="AD22" s="37"/>
      <c r="AE22" s="33"/>
    </row>
    <row r="23" spans="1:31" ht="15" customHeight="1" thickBot="1" x14ac:dyDescent="0.25">
      <c r="A23" s="22" t="s">
        <v>10</v>
      </c>
      <c r="B23" s="22"/>
      <c r="C23" s="36">
        <v>6</v>
      </c>
      <c r="D23" s="23">
        <f>C23/$C$5*100</f>
        <v>3.7148942493437018E-3</v>
      </c>
      <c r="E23" s="23"/>
      <c r="F23" s="36">
        <v>6</v>
      </c>
      <c r="G23" s="23">
        <f t="shared" si="0"/>
        <v>3.1971864759012068E-3</v>
      </c>
      <c r="H23" s="23"/>
      <c r="I23" s="36">
        <v>3</v>
      </c>
      <c r="J23" s="23">
        <f>I23/$I$5*100</f>
        <v>1.3951866062085804E-3</v>
      </c>
      <c r="K23" s="23"/>
      <c r="L23" s="36">
        <v>5</v>
      </c>
      <c r="M23" s="8">
        <f>L23/$L$5*100</f>
        <v>2.2672755057158013E-3</v>
      </c>
      <c r="N23" s="23"/>
      <c r="O23" s="36">
        <v>6</v>
      </c>
      <c r="P23" s="23">
        <f>O23/$O$5*100</f>
        <v>2.9648223824324392E-3</v>
      </c>
      <c r="Q23" s="40"/>
      <c r="R23" s="38">
        <v>3</v>
      </c>
      <c r="S23" s="41">
        <f>R23/$R$5*100</f>
        <v>1.1111069959000152E-3</v>
      </c>
      <c r="T23" s="40"/>
      <c r="U23" s="38">
        <v>3</v>
      </c>
      <c r="V23" s="41">
        <f t="shared" si="1"/>
        <v>9.9532198666268533E-4</v>
      </c>
      <c r="W23" s="40"/>
      <c r="X23" s="38">
        <v>2</v>
      </c>
      <c r="Y23" s="41">
        <f t="shared" si="2"/>
        <v>6.7798678603754018E-4</v>
      </c>
      <c r="Z23" s="40"/>
      <c r="AA23" s="42" t="s">
        <v>11</v>
      </c>
      <c r="AB23" s="43" t="s">
        <v>11</v>
      </c>
      <c r="AC23" s="40"/>
      <c r="AD23" s="42" t="s">
        <v>11</v>
      </c>
      <c r="AE23" s="43" t="s">
        <v>11</v>
      </c>
    </row>
    <row r="24" spans="1:31" ht="15" customHeight="1" x14ac:dyDescent="0.2">
      <c r="A24" s="32"/>
    </row>
    <row r="25" spans="1:31" ht="15" customHeight="1" x14ac:dyDescent="0.2">
      <c r="A25" s="30"/>
    </row>
    <row r="26" spans="1:31" ht="15" customHeight="1" x14ac:dyDescent="0.2"/>
    <row r="27" spans="1:31" ht="15" customHeight="1" x14ac:dyDescent="0.2"/>
  </sheetData>
  <mergeCells count="10">
    <mergeCell ref="C3:D3"/>
    <mergeCell ref="F3:G3"/>
    <mergeCell ref="I3:J3"/>
    <mergeCell ref="L3:M3"/>
    <mergeCell ref="O3:P3"/>
    <mergeCell ref="AD3:AE3"/>
    <mergeCell ref="AA3:AB3"/>
    <mergeCell ref="X3:Y3"/>
    <mergeCell ref="U3:V3"/>
    <mergeCell ref="R3:S3"/>
  </mergeCells>
  <pageMargins left="0.74803149606299213" right="0.74803149606299213" top="0.98425196850393704" bottom="0.98425196850393704" header="0.51181102362204722" footer="0.51181102362204722"/>
  <pageSetup scale="85" orientation="landscape" horizontalDpi="300" verticalDpi="300" r:id="rId1"/>
  <headerFooter alignWithMargins="0"/>
  <ignoredErrors>
    <ignoredError sqref="A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Giren Tablo 3 (tekil)</vt:lpstr>
      <vt:lpstr>'Giren Tablo 3 (tekil)'!Yazdırma_Alanı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AHMET ÖZDEMİR 148544</cp:lastModifiedBy>
  <cp:lastPrinted>2026-04-07T12:08:07Z</cp:lastPrinted>
  <dcterms:created xsi:type="dcterms:W3CDTF">2022-02-09T17:17:09Z</dcterms:created>
  <dcterms:modified xsi:type="dcterms:W3CDTF">2026-04-30T07:16:34Z</dcterms:modified>
</cp:coreProperties>
</file>